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NHANVIEN!$12:$13</definedName>
    <definedName name="_xlnm.Print_Titles" localSheetId="0">VCQL!$12:$13</definedName>
  </definedNames>
  <calcPr calcId="144525"/>
  <fileRecoveryPr autoRecover="0"/>
</workbook>
</file>

<file path=xl/calcChain.xml><?xml version="1.0" encoding="utf-8"?>
<calcChain xmlns="http://schemas.openxmlformats.org/spreadsheetml/2006/main">
  <c r="E53" i="10" l="1"/>
  <c r="E50" i="10"/>
  <c r="E49" i="10"/>
  <c r="E43" i="10"/>
  <c r="E40" i="10"/>
  <c r="E35" i="10"/>
  <c r="E29" i="10"/>
  <c r="E22" i="10"/>
  <c r="E21" i="10" s="1"/>
  <c r="E18" i="10"/>
  <c r="E15" i="10"/>
  <c r="E14"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8" i="10"/>
  <c r="C22" i="10"/>
  <c r="C29" i="10"/>
  <c r="C35" i="10"/>
  <c r="C40" i="10"/>
  <c r="C43" i="10"/>
  <c r="C50" i="10"/>
  <c r="C53" i="10"/>
  <c r="B53" i="10"/>
  <c r="B35" i="10"/>
  <c r="B29" i="10"/>
  <c r="B22" i="10"/>
  <c r="B32" i="9"/>
  <c r="C13" i="12"/>
  <c r="B13" i="12"/>
  <c r="B50" i="12" s="1"/>
  <c r="B43" i="10"/>
  <c r="C15" i="10"/>
  <c r="B50" i="10"/>
  <c r="B49" i="10"/>
  <c r="B40" i="10"/>
  <c r="B18" i="10"/>
  <c r="B15" i="10"/>
  <c r="B27" i="9"/>
  <c r="B22" i="9"/>
  <c r="B21" i="9"/>
  <c r="B18" i="9"/>
  <c r="B15" i="9"/>
  <c r="E42" i="12"/>
  <c r="B14" i="9"/>
  <c r="B63" i="9" s="1"/>
  <c r="B55" i="9"/>
  <c r="B14" i="10"/>
  <c r="B57" i="10" s="1"/>
  <c r="B21" i="10"/>
  <c r="C42" i="12" l="1"/>
  <c r="C14" i="10"/>
  <c r="C16" i="12"/>
  <c r="C50" i="12" s="1"/>
  <c r="C51" i="12" s="1"/>
  <c r="C52" i="12" s="1"/>
  <c r="E50" i="12"/>
  <c r="E51" i="12" s="1"/>
  <c r="E52" i="12" s="1"/>
  <c r="E57" i="10"/>
  <c r="E58" i="10" s="1"/>
  <c r="E59" i="10" s="1"/>
  <c r="C49" i="10"/>
  <c r="C57" i="10" s="1"/>
  <c r="C21" i="10"/>
  <c r="C14" i="9"/>
  <c r="E21" i="9"/>
  <c r="E63" i="9" s="1"/>
  <c r="E64" i="9" s="1"/>
  <c r="E65" i="9" s="1"/>
  <c r="C21" i="9"/>
  <c r="C58" i="10" l="1"/>
  <c r="C59" i="10" s="1"/>
  <c r="C63" i="9"/>
  <c r="C64" i="9" s="1"/>
  <c r="C65" i="9" s="1"/>
</calcChain>
</file>

<file path=xl/sharedStrings.xml><?xml version="1.0" encoding="utf-8"?>
<sst xmlns="http://schemas.openxmlformats.org/spreadsheetml/2006/main" count="282" uniqueCount="202">
  <si>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</si>
  <si>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</si>
  <si>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</si>
  <si>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</si>
  <si>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</si>
  <si>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</si>
  <si>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</si>
  <si>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</si>
  <si>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</si>
  <si>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</si>
  <si>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</si>
  <si>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</si>
  <si>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</si>
  <si>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</si>
  <si>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</si>
  <si>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</si>
  <si>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</si>
  <si>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</si>
  <si>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</si>
  <si>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</si>
  <si>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</si>
  <si>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</si>
  <si>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</si>
  <si>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</si>
  <si>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</si>
  <si>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</si>
  <si>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</si>
  <si>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</si>
  <si>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</si>
  <si>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</si>
  <si>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</si>
  <si>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</si>
  <si>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</si>
  <si>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</si>
  <si>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</si>
  <si>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</si>
  <si>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</si>
  <si>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</si>
  <si>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</si>
  <si>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</si>
  <si>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</si>
  <si>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</si>
  <si>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</si>
  <si>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</si>
  <si>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</si>
  <si>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</si>
  <si>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</si>
  <si>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</si>
  <si>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</si>
  <si>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</si>
  <si>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</si>
  <si>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</si>
  <si>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</si>
  <si>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</si>
  <si>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</si>
  <si>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</si>
  <si>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</si>
  <si>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</si>
  <si>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</si>
  <si>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</si>
  <si>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</si>
  <si>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</si>
  <si>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</si>
  <si>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</si>
  <si>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</si>
  <si>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</si>
  <si>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</si>
  <si>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</si>
  <si>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</si>
  <si>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</si>
  <si>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</si>
  <si>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</si>
  <si>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</si>
  <si>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</si>
  <si>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</si>
  <si>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</si>
  <si>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</si>
  <si>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</si>
  <si>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</si>
  <si>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</si>
  <si>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</si>
  <si>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</si>
  <si>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</si>
  <si>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</si>
  <si>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</si>
  <si>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</si>
  <si>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</si>
  <si>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</si>
  <si>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</si>
  <si>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</si>
  <si>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</si>
  <si>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</si>
  <si>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</si>
  <si>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</si>
  <si>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</si>
  <si>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</si>
  <si>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</si>
  <si>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</si>
  <si>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</si>
  <si>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</si>
  <si>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</si>
  <si>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</si>
  <si>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</si>
  <si>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</si>
  <si>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</si>
  <si>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</si>
  <si>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</si>
  <si>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</si>
  <si>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</si>
  <si>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</si>
  <si>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</si>
  <si>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</si>
  <si>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</si>
  <si>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</si>
  <si>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</si>
  <si>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</si>
  <si>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</si>
  <si>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</si>
  <si>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</si>
  <si>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</si>
  <si>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</si>
  <si>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</si>
  <si>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</si>
  <si>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</si>
  <si>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</si>
  <si>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</si>
  <si>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</si>
  <si>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</si>
  <si>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</si>
  <si>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</si>
  <si>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</si>
  <si>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</si>
  <si>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</si>
  <si>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</si>
  <si>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</si>
  <si>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</si>
  <si>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</si>
  <si>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</si>
  <si>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</si>
  <si>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</si>
  <si>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</si>
  <si>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</si>
  <si>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</si>
  <si>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</si>
  <si>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</si>
  <si>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</si>
  <si>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</si>
  <si>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</si>
  <si>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</si>
  <si>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</si>
  <si>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</si>
  <si>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</si>
  <si>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</si>
  <si>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</si>
  <si>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</si>
  <si>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</si>
  <si>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</si>
  <si>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</si>
  <si>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</si>
  <si>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</si>
  <si>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</si>
  <si>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</si>
  <si>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</si>
  <si>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</si>
  <si>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</si>
  <si>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</si>
  <si>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</si>
  <si>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</si>
  <si>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</si>
  <si>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</si>
  <si>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</si>
  <si>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</si>
  <si>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</si>
  <si>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</si>
  <si>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</si>
  <si>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</si>
  <si>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</si>
  <si>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</si>
  <si>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</si>
  <si>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</si>
  <si>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</si>
  <si>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</si>
  <si>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</si>
  <si>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</si>
  <si>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</si>
  <si>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</si>
  <si>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</si>
  <si>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</si>
  <si>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</si>
  <si>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Cử nhân Lưu trữ - Quản trị văn phòng</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</si>
  <si>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</si>
  <si>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</si>
  <si>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</si>
  <si>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</si>
  <si>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 xml:space="preserve">Lịch cá nhân trên Egov </t>
  </si>
  <si>
    <t>Tp.HCM, ngày 20 tháng 3 năm 2019</t>
  </si>
  <si>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</si>
  <si>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</si>
  <si>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</si>
  <si>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</si>
  <si>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Bằng Trung cấp LLCT</t>
  </si>
  <si>
    <r>
      <t xml:space="preserve">TRƯỜNG CAO ĐẲNG LÝ TỰ TRỌNG
THÀNH PHỐ HỒ CHÍ MINH
</t>
    </r>
    <r>
      <rPr>
        <b/>
        <sz val="12"/>
        <color indexed="8"/>
        <rFont val="Times New Roman"/>
        <family val="1"/>
      </rPr>
      <t>ĐƠN VỊ PHÒNG TỔ CHỨC - HÀNH CHÍNH - TỔNG HỢP</t>
    </r>
  </si>
</sst>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sz val="13"/>
      <color theme="0"/>
      <name val="Times New Roman"/>
      <family val="1"/>
    </font>
    <font>
      <b/>
      <sz val="12"/>
      <color indexed="8"/>
      <name val="Times New Roman"/>
      <family val="1"/>
    </font>
    <font>
      <b/>
      <sz val="12"/>
      <color rgb="FF00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49" fontId="15" fillId="0" borderId="0" xfId="0" applyNumberFormat="1" applyFont="1"/>
    <xf numFmtId="49" fontId="18" fillId="0" borderId="0" xfId="0" quotePrefix="1" applyNumberFormat="1" applyFont="1" applyAlignment="1">
      <alignment horizontal="left" vertical="center" wrapText="1"/>
    </xf>
    <xf numFmtId="49" fontId="24" fillId="2" borderId="1" xfId="0" applyNumberFormat="1" applyFont="1" applyFill="1" applyBorder="1" applyAlignment="1">
      <alignment horizontal="center" vertical="center" wrapText="1"/>
    </xf>
    <xf numFmtId="49" fontId="29"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justify" vertical="center" wrapText="1"/>
    </xf>
    <xf numFmtId="49" fontId="31" fillId="2" borderId="1" xfId="0" applyNumberFormat="1" applyFont="1" applyFill="1" applyBorder="1" applyAlignment="1">
      <alignment horizontal="left" vertical="center" wrapText="1"/>
    </xf>
    <xf numFmtId="49" fontId="12" fillId="2" borderId="1" xfId="0" applyNumberFormat="1" applyFont="1" applyFill="1" applyBorder="1" applyAlignment="1">
      <alignment horizontal="center" vertical="center" wrapText="1"/>
    </xf>
    <xf numFmtId="0" fontId="36" fillId="2" borderId="1" xfId="0" applyFont="1" applyFill="1" applyBorder="1" applyAlignment="1">
      <alignment horizontal="center" vertical="center" wrapText="1"/>
    </xf>
    <xf numFmtId="0" fontId="14" fillId="2" borderId="0" xfId="0" applyFont="1" applyFill="1" applyAlignment="1">
      <alignment horizontal="center" vertical="top"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38" fillId="2" borderId="0" xfId="0" applyFont="1" applyFill="1" applyAlignment="1">
      <alignment horizontal="center" vertical="top"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2</xdr:row>
      <xdr:rowOff>664210</xdr:rowOff>
    </xdr:from>
    <xdr:to>
      <xdr:col>0</xdr:col>
      <xdr:colOff>2651760</xdr:colOff>
      <xdr:row>2</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2</xdr:row>
      <xdr:rowOff>466725</xdr:rowOff>
    </xdr:from>
    <xdr:to>
      <xdr:col>5</xdr:col>
      <xdr:colOff>352425</xdr:colOff>
      <xdr:row>2</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371475</xdr:colOff>
      <xdr:row>0</xdr:row>
      <xdr:rowOff>9525</xdr:rowOff>
    </xdr:from>
    <xdr:to>
      <xdr:col>5</xdr:col>
      <xdr:colOff>1438275</xdr:colOff>
      <xdr:row>1</xdr:row>
      <xdr:rowOff>19050</xdr:rowOff>
    </xdr:to>
    <xdr:sp macro="" textlink="">
      <xdr:nvSpPr>
        <xdr:cNvPr id="5" name="Text Box 15"/>
        <xdr:cNvSpPr txBox="1"/>
      </xdr:nvSpPr>
      <xdr:spPr>
        <a:xfrm>
          <a:off x="8705850" y="9525"/>
          <a:ext cx="1066800" cy="3048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86" t="s">
        <v>11</v>
      </c>
      <c r="E2" s="86"/>
      <c r="F2" s="86"/>
    </row>
    <row r="3" spans="1:6" ht="6" customHeight="1" x14ac:dyDescent="0.25">
      <c r="A3" s="1"/>
      <c r="B3" s="2"/>
    </row>
    <row r="4" spans="1:6" ht="48.75" customHeight="1" x14ac:dyDescent="0.25">
      <c r="A4" s="87" t="s">
        <v>32</v>
      </c>
      <c r="B4" s="88"/>
      <c r="C4" s="88"/>
      <c r="D4" s="88"/>
      <c r="E4" s="88"/>
      <c r="F4" s="8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83" t="s">
        <v>0</v>
      </c>
      <c r="B12" s="83" t="s">
        <v>1</v>
      </c>
      <c r="C12" s="83" t="s">
        <v>12</v>
      </c>
      <c r="D12" s="83"/>
      <c r="E12" s="83" t="s">
        <v>2</v>
      </c>
      <c r="F12" s="83"/>
    </row>
    <row r="13" spans="1:6" ht="34.5" x14ac:dyDescent="0.25">
      <c r="A13" s="83"/>
      <c r="B13" s="8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3">
        <f>ROUND(C63/B63*100,0)</f>
        <v>0</v>
      </c>
      <c r="D64" s="83"/>
      <c r="E64" s="83">
        <f>ROUND(E63/B63*100,0)</f>
        <v>0</v>
      </c>
      <c r="F64" s="83"/>
    </row>
    <row r="65" spans="1:6" ht="27" customHeight="1" x14ac:dyDescent="0.25">
      <c r="A65" s="23" t="s">
        <v>7</v>
      </c>
      <c r="B65" s="10"/>
      <c r="C65" s="84" t="str">
        <f>IF(AND(AND(C16=2,C23=2),C64&gt;=80),"Loại A",IF(AND(AND(C16=2,C23=2),C64&gt;=65),"Loại B",IF(AND(AND(C16=2,C23=2),C64&gt;=50),"Loại C",IF(AND(AND(C16=2,C23=2),C64&lt;50),"Không đạt chuẩn",IF(OR(C16&lt;2,C23&lt;2),"Không đạt chuẩn")))))</f>
        <v>Không đạt chuẩn</v>
      </c>
      <c r="D65" s="84"/>
      <c r="E65" s="84" t="str">
        <f>IF(AND(AND(E16=2,E23=2),E64&gt;=80),"Loại A",IF(AND(AND(E16=2,E23=2),E64&gt;=65),"Loại B",IF(AND(AND(E16=2,E23=2),E64&gt;=50),"Loại C",IF(AND(AND(E16=2,E23=2),E64&lt;50),"Không đạt chuẩn",IF(OR(E16&lt;2,E23&lt;2),"Không đạt chuẩn")))))</f>
        <v>Không đạt chuẩn</v>
      </c>
      <c r="F65" s="84"/>
    </row>
    <row r="66" spans="1:6" ht="12" customHeight="1" x14ac:dyDescent="0.25">
      <c r="A66" s="13"/>
    </row>
    <row r="67" spans="1:6" x14ac:dyDescent="0.25">
      <c r="A67" s="26" t="s">
        <v>184</v>
      </c>
      <c r="D67" s="82" t="s">
        <v>185</v>
      </c>
      <c r="E67" s="82"/>
      <c r="F67" s="82"/>
    </row>
    <row r="68" spans="1:6" x14ac:dyDescent="0.25">
      <c r="A68" s="27" t="s">
        <v>8</v>
      </c>
      <c r="D68" s="85" t="s">
        <v>9</v>
      </c>
      <c r="E68" s="85"/>
      <c r="F68" s="85"/>
    </row>
    <row r="69" spans="1:6" x14ac:dyDescent="0.25">
      <c r="A69" s="26" t="s">
        <v>10</v>
      </c>
      <c r="D69" s="82" t="s">
        <v>10</v>
      </c>
      <c r="E69" s="82"/>
      <c r="F69" s="8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2" zoomScaleNormal="100" workbookViewId="0">
      <selection activeCell="D57" sqref="D57"/>
    </sheetView>
  </sheetViews>
  <sheetFormatPr defaultRowHeight="16.5" x14ac:dyDescent="0.25"/>
  <cols>
    <col min="1" max="1" width="52.109375" style="5" customWidth="1"/>
    <col min="2" max="2" width="6.6640625" style="5" customWidth="1"/>
    <col min="3" max="3" width="11" style="5" customWidth="1"/>
    <col min="4" max="4" width="15.77734375" style="72" customWidth="1"/>
    <col min="5" max="5" width="11.6640625" style="5" customWidth="1"/>
    <col min="6" max="6" width="17" style="5" customWidth="1"/>
    <col min="7" max="16384" width="8.88671875" style="5"/>
  </cols>
  <sheetData>
    <row r="1" spans="1:6" ht="23.25" customHeight="1" x14ac:dyDescent="0.25"/>
    <row r="2" spans="1:6" ht="10.5" customHeight="1" x14ac:dyDescent="0.25"/>
    <row r="3" spans="1:6" ht="58.5" customHeight="1" x14ac:dyDescent="0.25">
      <c r="A3" s="81" t="s">
        <v>201</v>
      </c>
      <c r="B3" s="3"/>
      <c r="D3" s="91" t="s">
        <v>11</v>
      </c>
      <c r="E3" s="91"/>
      <c r="F3" s="91"/>
    </row>
    <row r="4" spans="1:6" x14ac:dyDescent="0.25">
      <c r="A4" s="1"/>
      <c r="B4" s="2"/>
    </row>
    <row r="5" spans="1:6" ht="35.25" customHeight="1" x14ac:dyDescent="0.25">
      <c r="A5" s="87" t="s">
        <v>57</v>
      </c>
      <c r="B5" s="88"/>
      <c r="C5" s="88"/>
      <c r="D5" s="88"/>
      <c r="E5" s="88"/>
      <c r="F5" s="88"/>
    </row>
    <row r="6" spans="1:6" ht="18" customHeight="1" x14ac:dyDescent="0.25">
      <c r="A6" s="12" t="s">
        <v>196</v>
      </c>
      <c r="B6" s="33"/>
      <c r="C6" s="33"/>
      <c r="D6" s="73"/>
      <c r="E6" s="33"/>
      <c r="F6" s="33"/>
    </row>
    <row r="7" spans="1:6" ht="18" customHeight="1" x14ac:dyDescent="0.25">
      <c r="A7" s="12" t="s">
        <v>20</v>
      </c>
      <c r="B7" s="33"/>
      <c r="C7" s="33"/>
      <c r="D7" s="73"/>
      <c r="E7" s="33"/>
      <c r="F7" s="33"/>
    </row>
    <row r="8" spans="1:6" ht="18" customHeight="1" x14ac:dyDescent="0.25">
      <c r="A8" s="21" t="s">
        <v>197</v>
      </c>
      <c r="B8" s="33"/>
      <c r="C8" s="33"/>
      <c r="D8" s="73"/>
      <c r="E8" s="33"/>
      <c r="F8" s="33"/>
    </row>
    <row r="9" spans="1:6" ht="18" customHeight="1" x14ac:dyDescent="0.25">
      <c r="A9" s="12" t="s">
        <v>198</v>
      </c>
      <c r="B9" s="33"/>
      <c r="C9" s="33"/>
      <c r="D9" s="73"/>
      <c r="E9" s="33"/>
      <c r="F9" s="33"/>
    </row>
    <row r="10" spans="1:6" ht="18" customHeight="1" x14ac:dyDescent="0.25">
      <c r="A10" s="12" t="s">
        <v>199</v>
      </c>
      <c r="B10" s="33"/>
      <c r="C10" s="33"/>
      <c r="D10" s="73"/>
      <c r="E10" s="33"/>
      <c r="F10" s="33"/>
    </row>
    <row r="11" spans="1:6" ht="10.5" customHeight="1" x14ac:dyDescent="0.25">
      <c r="A11" s="4"/>
    </row>
    <row r="12" spans="1:6" x14ac:dyDescent="0.25">
      <c r="A12" s="84" t="s">
        <v>0</v>
      </c>
      <c r="B12" s="84" t="s">
        <v>1</v>
      </c>
      <c r="C12" s="84" t="s">
        <v>33</v>
      </c>
      <c r="D12" s="84"/>
      <c r="E12" s="84" t="s">
        <v>2</v>
      </c>
      <c r="F12" s="84"/>
    </row>
    <row r="13" spans="1:6" ht="51.75" x14ac:dyDescent="0.25">
      <c r="A13" s="84"/>
      <c r="B13" s="84"/>
      <c r="C13" s="29" t="s">
        <v>3</v>
      </c>
      <c r="D13" s="74" t="s">
        <v>4</v>
      </c>
      <c r="E13" s="29" t="s">
        <v>3</v>
      </c>
      <c r="F13" s="29" t="s">
        <v>4</v>
      </c>
    </row>
    <row r="14" spans="1:6" ht="21.75" customHeight="1" x14ac:dyDescent="0.25">
      <c r="A14" s="30" t="s">
        <v>34</v>
      </c>
      <c r="B14" s="6">
        <f>B15+B18</f>
        <v>8</v>
      </c>
      <c r="C14" s="6">
        <f>C15+C18</f>
        <v>8</v>
      </c>
      <c r="D14" s="75"/>
      <c r="E14" s="6">
        <f>E15+E18</f>
        <v>0</v>
      </c>
      <c r="F14" s="67"/>
    </row>
    <row r="15" spans="1:6" ht="21.75" customHeight="1" x14ac:dyDescent="0.25">
      <c r="A15" s="31" t="s">
        <v>14</v>
      </c>
      <c r="B15" s="23">
        <f>SUM(B16:B17)</f>
        <v>4</v>
      </c>
      <c r="C15" s="35">
        <f>SUM(C16:C17)</f>
        <v>4</v>
      </c>
      <c r="D15" s="75"/>
      <c r="E15" s="49">
        <f>SUM(E16:E17)</f>
        <v>0</v>
      </c>
      <c r="F15" s="67"/>
    </row>
    <row r="16" spans="1:6" ht="37.5" customHeight="1" x14ac:dyDescent="0.25">
      <c r="A16" s="9" t="s">
        <v>69</v>
      </c>
      <c r="B16" s="10">
        <v>2</v>
      </c>
      <c r="C16" s="10">
        <v>2</v>
      </c>
      <c r="D16" s="76" t="s">
        <v>189</v>
      </c>
      <c r="E16" s="10"/>
      <c r="F16" s="67"/>
    </row>
    <row r="17" spans="1:6" ht="30" customHeight="1" x14ac:dyDescent="0.25">
      <c r="A17" s="9" t="s">
        <v>35</v>
      </c>
      <c r="B17" s="10">
        <v>2</v>
      </c>
      <c r="C17" s="10">
        <v>2</v>
      </c>
      <c r="D17" s="75" t="s">
        <v>200</v>
      </c>
      <c r="E17" s="10"/>
      <c r="F17" s="67"/>
    </row>
    <row r="18" spans="1:6" ht="23.25" customHeight="1" x14ac:dyDescent="0.25">
      <c r="A18" s="31" t="s">
        <v>15</v>
      </c>
      <c r="B18" s="23">
        <f>SUM(B19:B20)</f>
        <v>4</v>
      </c>
      <c r="C18" s="40">
        <f>SUM(C19:C20)</f>
        <v>4</v>
      </c>
      <c r="D18" s="75"/>
      <c r="E18" s="49">
        <f>SUM(E19:E20)</f>
        <v>0</v>
      </c>
      <c r="F18" s="67"/>
    </row>
    <row r="19" spans="1:6" ht="143.25" customHeight="1" x14ac:dyDescent="0.25">
      <c r="A19" s="8" t="s">
        <v>36</v>
      </c>
      <c r="B19" s="10">
        <v>2</v>
      </c>
      <c r="C19" s="10">
        <v>2</v>
      </c>
      <c r="D19" s="76" t="s">
        <v>190</v>
      </c>
      <c r="E19" s="10"/>
      <c r="F19" s="67"/>
    </row>
    <row r="20" spans="1:6" ht="83.25" customHeight="1" x14ac:dyDescent="0.25">
      <c r="A20" s="8" t="s">
        <v>37</v>
      </c>
      <c r="B20" s="10">
        <v>2</v>
      </c>
      <c r="C20" s="10">
        <v>2</v>
      </c>
      <c r="D20" s="76" t="s">
        <v>191</v>
      </c>
      <c r="E20" s="10"/>
      <c r="F20" s="67"/>
    </row>
    <row r="21" spans="1:6" ht="21.75" customHeight="1" x14ac:dyDescent="0.25">
      <c r="A21" s="7" t="s">
        <v>38</v>
      </c>
      <c r="B21" s="6">
        <f>B22+B29+B35+B40+B43</f>
        <v>44</v>
      </c>
      <c r="C21" s="6">
        <f>C22+C29+C35+C40+C43</f>
        <v>39</v>
      </c>
      <c r="D21" s="75"/>
      <c r="E21" s="6">
        <f>E22+E29+E35+E40+E43</f>
        <v>0</v>
      </c>
      <c r="F21" s="67"/>
    </row>
    <row r="22" spans="1:6" ht="21.75" customHeight="1" x14ac:dyDescent="0.25">
      <c r="A22" s="7" t="s">
        <v>39</v>
      </c>
      <c r="B22" s="23">
        <f>SUM(B23:B28)</f>
        <v>12</v>
      </c>
      <c r="C22" s="40">
        <f>SUM(C23:C28)</f>
        <v>12</v>
      </c>
      <c r="D22" s="75"/>
      <c r="E22" s="49">
        <f>SUM(E23:E28)</f>
        <v>0</v>
      </c>
      <c r="F22" s="67"/>
    </row>
    <row r="23" spans="1:6" ht="57.75" customHeight="1" x14ac:dyDescent="0.25">
      <c r="A23" s="8" t="s">
        <v>40</v>
      </c>
      <c r="B23" s="10">
        <v>2</v>
      </c>
      <c r="C23" s="10">
        <v>2</v>
      </c>
      <c r="D23" s="76" t="s">
        <v>192</v>
      </c>
      <c r="E23" s="10"/>
      <c r="F23" s="67"/>
    </row>
    <row r="24" spans="1:6" ht="91.5" customHeight="1" x14ac:dyDescent="0.25">
      <c r="A24" s="37" t="s">
        <v>61</v>
      </c>
      <c r="B24" s="10">
        <v>2</v>
      </c>
      <c r="C24" s="10">
        <v>2</v>
      </c>
      <c r="D24" s="76" t="s">
        <v>193</v>
      </c>
      <c r="E24" s="10"/>
      <c r="F24" s="58" t="s">
        <v>50</v>
      </c>
    </row>
    <row r="25" spans="1:6" ht="40.5" x14ac:dyDescent="0.25">
      <c r="A25" s="8" t="s">
        <v>60</v>
      </c>
      <c r="B25" s="10">
        <v>2</v>
      </c>
      <c r="C25" s="10">
        <v>2</v>
      </c>
      <c r="D25" s="76" t="s">
        <v>194</v>
      </c>
      <c r="E25" s="10"/>
      <c r="F25" s="58" t="s">
        <v>125</v>
      </c>
    </row>
    <row r="26" spans="1:6" ht="33" x14ac:dyDescent="0.25">
      <c r="A26" s="36" t="s">
        <v>98</v>
      </c>
      <c r="B26" s="10">
        <v>2</v>
      </c>
      <c r="C26" s="10">
        <v>2</v>
      </c>
      <c r="D26" s="76"/>
      <c r="E26" s="10"/>
      <c r="F26" s="67"/>
    </row>
    <row r="27" spans="1:6" ht="33" x14ac:dyDescent="0.25">
      <c r="A27" s="36" t="s">
        <v>62</v>
      </c>
      <c r="B27" s="10">
        <v>2</v>
      </c>
      <c r="C27" s="10">
        <v>2</v>
      </c>
      <c r="D27" s="76"/>
      <c r="E27" s="10"/>
      <c r="F27" s="67"/>
    </row>
    <row r="28" spans="1:6" ht="33" x14ac:dyDescent="0.25">
      <c r="A28" s="37" t="s">
        <v>166</v>
      </c>
      <c r="B28" s="10">
        <v>2</v>
      </c>
      <c r="C28" s="10">
        <v>2</v>
      </c>
      <c r="D28" s="75"/>
      <c r="E28" s="10"/>
      <c r="F28" s="67"/>
    </row>
    <row r="29" spans="1:6" ht="22.5" customHeight="1" x14ac:dyDescent="0.25">
      <c r="A29" s="7" t="s">
        <v>41</v>
      </c>
      <c r="B29" s="23">
        <f>SUM(B30:B34)</f>
        <v>10</v>
      </c>
      <c r="C29" s="40">
        <f>SUM(C30:C34)</f>
        <v>10</v>
      </c>
      <c r="D29" s="75"/>
      <c r="E29" s="49">
        <f>SUM(E30:E34)</f>
        <v>0</v>
      </c>
      <c r="F29" s="67"/>
    </row>
    <row r="30" spans="1:6" ht="54.75" customHeight="1" x14ac:dyDescent="0.25">
      <c r="A30" s="8" t="s">
        <v>167</v>
      </c>
      <c r="B30" s="10">
        <v>2</v>
      </c>
      <c r="C30" s="10">
        <v>2</v>
      </c>
      <c r="D30" s="75"/>
      <c r="E30" s="10"/>
      <c r="F30" s="67"/>
    </row>
    <row r="31" spans="1:6" ht="54" customHeight="1" x14ac:dyDescent="0.25">
      <c r="A31" s="8" t="s">
        <v>168</v>
      </c>
      <c r="B31" s="10">
        <v>2</v>
      </c>
      <c r="C31" s="10">
        <v>2</v>
      </c>
      <c r="D31" s="75"/>
      <c r="E31" s="10"/>
      <c r="F31" s="67"/>
    </row>
    <row r="32" spans="1:6" ht="54" customHeight="1" x14ac:dyDescent="0.25">
      <c r="A32" s="36" t="s">
        <v>140</v>
      </c>
      <c r="B32" s="10">
        <v>2</v>
      </c>
      <c r="C32" s="10">
        <v>2</v>
      </c>
      <c r="D32" s="76"/>
      <c r="E32" s="10"/>
      <c r="F32" s="58"/>
    </row>
    <row r="33" spans="1:6" ht="33" x14ac:dyDescent="0.25">
      <c r="A33" s="8" t="s">
        <v>169</v>
      </c>
      <c r="B33" s="10">
        <v>2</v>
      </c>
      <c r="C33" s="10">
        <v>2</v>
      </c>
      <c r="D33" s="75"/>
      <c r="E33" s="10"/>
      <c r="F33" s="67"/>
    </row>
    <row r="34" spans="1:6" ht="63.75" customHeight="1" x14ac:dyDescent="0.25">
      <c r="A34" s="8" t="s">
        <v>170</v>
      </c>
      <c r="B34" s="10">
        <v>2</v>
      </c>
      <c r="C34" s="10">
        <v>2</v>
      </c>
      <c r="D34" s="76"/>
      <c r="E34" s="10"/>
      <c r="F34" s="58"/>
    </row>
    <row r="35" spans="1:6" ht="24" customHeight="1" x14ac:dyDescent="0.25">
      <c r="A35" s="7" t="s">
        <v>42</v>
      </c>
      <c r="B35" s="23">
        <f>SUM(B36:B39)</f>
        <v>8</v>
      </c>
      <c r="C35" s="40">
        <f>SUM(C36:C39)</f>
        <v>6</v>
      </c>
      <c r="D35" s="75"/>
      <c r="E35" s="49">
        <f>SUM(E36:E39)</f>
        <v>0</v>
      </c>
      <c r="F35" s="67"/>
    </row>
    <row r="36" spans="1:6" ht="66" x14ac:dyDescent="0.25">
      <c r="A36" s="9" t="s">
        <v>76</v>
      </c>
      <c r="B36" s="10">
        <v>2</v>
      </c>
      <c r="C36" s="10">
        <v>2</v>
      </c>
      <c r="D36" s="75"/>
      <c r="E36" s="10"/>
      <c r="F36" s="67"/>
    </row>
    <row r="37" spans="1:6" ht="49.5" x14ac:dyDescent="0.25">
      <c r="A37" s="36" t="s">
        <v>77</v>
      </c>
      <c r="B37" s="10">
        <v>2</v>
      </c>
      <c r="C37" s="10">
        <v>2</v>
      </c>
      <c r="D37" s="75"/>
      <c r="E37" s="10"/>
      <c r="F37" s="67"/>
    </row>
    <row r="38" spans="1:6" ht="33" x14ac:dyDescent="0.25">
      <c r="A38" s="9" t="s">
        <v>171</v>
      </c>
      <c r="B38" s="10">
        <v>2</v>
      </c>
      <c r="C38" s="10">
        <v>2</v>
      </c>
      <c r="D38" s="75"/>
      <c r="E38" s="10"/>
      <c r="F38" s="67"/>
    </row>
    <row r="39" spans="1:6" ht="33" x14ac:dyDescent="0.25">
      <c r="A39" s="36" t="s">
        <v>151</v>
      </c>
      <c r="B39" s="10">
        <v>2</v>
      </c>
      <c r="C39" s="10">
        <v>0</v>
      </c>
      <c r="D39" s="75"/>
      <c r="E39" s="10"/>
      <c r="F39" s="67"/>
    </row>
    <row r="40" spans="1:6" ht="28.5" customHeight="1" x14ac:dyDescent="0.25">
      <c r="A40" s="7" t="s">
        <v>43</v>
      </c>
      <c r="B40" s="23">
        <f>SUM(B41:B42)</f>
        <v>4</v>
      </c>
      <c r="C40" s="40">
        <f>SUM(C41:C42)</f>
        <v>2</v>
      </c>
      <c r="D40" s="75"/>
      <c r="E40" s="49">
        <f>SUM(E41:E42)</f>
        <v>0</v>
      </c>
      <c r="F40" s="67"/>
    </row>
    <row r="41" spans="1:6" ht="33" x14ac:dyDescent="0.25">
      <c r="A41" s="8" t="s">
        <v>54</v>
      </c>
      <c r="B41" s="10">
        <v>2</v>
      </c>
      <c r="C41" s="10">
        <v>1</v>
      </c>
      <c r="D41" s="75"/>
      <c r="E41" s="10"/>
      <c r="F41" s="67"/>
    </row>
    <row r="42" spans="1:6" ht="66" x14ac:dyDescent="0.25">
      <c r="A42" s="36" t="s">
        <v>172</v>
      </c>
      <c r="B42" s="10">
        <v>2</v>
      </c>
      <c r="C42" s="10">
        <v>1</v>
      </c>
      <c r="D42" s="76"/>
      <c r="E42" s="10"/>
      <c r="F42" s="67"/>
    </row>
    <row r="43" spans="1:6" ht="27" customHeight="1" x14ac:dyDescent="0.25">
      <c r="A43" s="32" t="s">
        <v>44</v>
      </c>
      <c r="B43" s="23">
        <f>SUM(B44:B48)</f>
        <v>10</v>
      </c>
      <c r="C43" s="40">
        <f>SUM(C44:C48)</f>
        <v>9</v>
      </c>
      <c r="D43" s="75"/>
      <c r="E43" s="49">
        <f>SUM(E44:E48)</f>
        <v>0</v>
      </c>
      <c r="F43" s="67"/>
    </row>
    <row r="44" spans="1:6" ht="49.5" x14ac:dyDescent="0.25">
      <c r="A44" s="8" t="s">
        <v>45</v>
      </c>
      <c r="B44" s="10">
        <v>2</v>
      </c>
      <c r="C44" s="10">
        <v>2</v>
      </c>
      <c r="D44" s="76"/>
      <c r="E44" s="10"/>
      <c r="F44" s="67"/>
    </row>
    <row r="45" spans="1:6" ht="33" x14ac:dyDescent="0.25">
      <c r="A45" s="8" t="s">
        <v>65</v>
      </c>
      <c r="B45" s="10">
        <v>2</v>
      </c>
      <c r="C45" s="10">
        <v>2</v>
      </c>
      <c r="D45" s="77"/>
      <c r="E45" s="10"/>
      <c r="F45" s="67"/>
    </row>
    <row r="46" spans="1:6" ht="49.5" x14ac:dyDescent="0.25">
      <c r="A46" s="36" t="s">
        <v>178</v>
      </c>
      <c r="B46" s="10">
        <v>2</v>
      </c>
      <c r="C46" s="10">
        <v>1</v>
      </c>
      <c r="D46" s="78"/>
      <c r="E46" s="10"/>
      <c r="F46" s="69"/>
    </row>
    <row r="47" spans="1:6" ht="49.5" x14ac:dyDescent="0.25">
      <c r="A47" s="36" t="s">
        <v>74</v>
      </c>
      <c r="B47" s="10">
        <v>2</v>
      </c>
      <c r="C47" s="10">
        <v>2</v>
      </c>
      <c r="D47" s="78"/>
      <c r="E47" s="10"/>
      <c r="F47" s="69"/>
    </row>
    <row r="48" spans="1:6" ht="27.75" customHeight="1" x14ac:dyDescent="0.25">
      <c r="A48" s="8" t="s">
        <v>78</v>
      </c>
      <c r="B48" s="10">
        <v>2</v>
      </c>
      <c r="C48" s="10">
        <v>2</v>
      </c>
      <c r="D48" s="76"/>
      <c r="E48" s="10"/>
      <c r="F48" s="67"/>
    </row>
    <row r="49" spans="1:6" ht="23.25" customHeight="1" x14ac:dyDescent="0.25">
      <c r="A49" s="32" t="s">
        <v>46</v>
      </c>
      <c r="B49" s="6">
        <f>B50+B53</f>
        <v>10</v>
      </c>
      <c r="C49" s="6">
        <f>C50+C53</f>
        <v>7</v>
      </c>
      <c r="D49" s="75"/>
      <c r="E49" s="6">
        <f>E50+E53</f>
        <v>0</v>
      </c>
      <c r="F49" s="67"/>
    </row>
    <row r="50" spans="1:6" ht="23.25" customHeight="1" x14ac:dyDescent="0.25">
      <c r="A50" s="32" t="s">
        <v>18</v>
      </c>
      <c r="B50" s="23">
        <f>SUM(B51:B52)</f>
        <v>4</v>
      </c>
      <c r="C50" s="40">
        <f>SUM(C51:C52)</f>
        <v>4</v>
      </c>
      <c r="D50" s="75"/>
      <c r="E50" s="49">
        <f>SUM(E51:E52)</f>
        <v>0</v>
      </c>
      <c r="F50" s="67"/>
    </row>
    <row r="51" spans="1:6" ht="83.25" customHeight="1" x14ac:dyDescent="0.25">
      <c r="A51" s="36" t="s">
        <v>158</v>
      </c>
      <c r="B51" s="10">
        <v>2</v>
      </c>
      <c r="C51" s="10">
        <v>2</v>
      </c>
      <c r="D51" s="76"/>
      <c r="E51" s="10"/>
      <c r="F51" s="58" t="s">
        <v>148</v>
      </c>
    </row>
    <row r="52" spans="1:6" ht="49.5" x14ac:dyDescent="0.25">
      <c r="A52" s="36" t="s">
        <v>64</v>
      </c>
      <c r="B52" s="10">
        <v>2</v>
      </c>
      <c r="C52" s="10">
        <v>2</v>
      </c>
      <c r="D52" s="75"/>
      <c r="E52" s="10"/>
      <c r="F52" s="68"/>
    </row>
    <row r="53" spans="1:6" ht="27" customHeight="1" x14ac:dyDescent="0.25">
      <c r="A53" s="32" t="s">
        <v>47</v>
      </c>
      <c r="B53" s="23">
        <f>SUM(B54:B56)</f>
        <v>6</v>
      </c>
      <c r="C53" s="40">
        <f>SUM(C54:C56)</f>
        <v>3</v>
      </c>
      <c r="D53" s="75"/>
      <c r="E53" s="49">
        <f>SUM(E54:E56)</f>
        <v>0</v>
      </c>
      <c r="F53" s="67"/>
    </row>
    <row r="54" spans="1:6" ht="33" x14ac:dyDescent="0.25">
      <c r="A54" s="8" t="s">
        <v>66</v>
      </c>
      <c r="B54" s="10">
        <v>2</v>
      </c>
      <c r="C54" s="80"/>
      <c r="D54" s="76" t="s">
        <v>49</v>
      </c>
      <c r="E54" s="10"/>
      <c r="F54" s="58" t="s">
        <v>49</v>
      </c>
    </row>
    <row r="55" spans="1:6" ht="33" x14ac:dyDescent="0.25">
      <c r="A55" s="8" t="s">
        <v>48</v>
      </c>
      <c r="B55" s="10">
        <v>2</v>
      </c>
      <c r="C55" s="10">
        <v>2</v>
      </c>
      <c r="D55" s="75"/>
      <c r="E55" s="10"/>
      <c r="F55" s="67"/>
    </row>
    <row r="56" spans="1:6" ht="54" customHeight="1" x14ac:dyDescent="0.25">
      <c r="A56" s="37" t="s">
        <v>83</v>
      </c>
      <c r="B56" s="10">
        <v>2</v>
      </c>
      <c r="C56" s="10">
        <v>1</v>
      </c>
      <c r="D56" s="75"/>
      <c r="E56" s="10"/>
      <c r="F56" s="67"/>
    </row>
    <row r="57" spans="1:6" ht="22.5" customHeight="1" x14ac:dyDescent="0.25">
      <c r="A57" s="24" t="s">
        <v>5</v>
      </c>
      <c r="B57" s="6">
        <f>B14+B21+B49</f>
        <v>62</v>
      </c>
      <c r="C57" s="6">
        <f>C14+C21+C49</f>
        <v>54</v>
      </c>
      <c r="D57" s="79"/>
      <c r="E57" s="6">
        <f>E14+E21+E49</f>
        <v>0</v>
      </c>
      <c r="F57" s="70"/>
    </row>
    <row r="58" spans="1:6" ht="27.75" customHeight="1" x14ac:dyDescent="0.25">
      <c r="A58" s="23" t="s">
        <v>6</v>
      </c>
      <c r="B58" s="6">
        <v>100</v>
      </c>
      <c r="C58" s="89">
        <f>ROUND(C57/B57*100,0)</f>
        <v>87</v>
      </c>
      <c r="D58" s="90"/>
      <c r="E58" s="84">
        <f>ROUND(E57/B57*100,0)</f>
        <v>0</v>
      </c>
      <c r="F58" s="84"/>
    </row>
    <row r="59" spans="1:6" ht="27" customHeight="1" x14ac:dyDescent="0.25">
      <c r="A59" s="23" t="s">
        <v>7</v>
      </c>
      <c r="B59" s="10"/>
      <c r="C59" s="84" t="str">
        <f>IF(AND(AND(C16=2,C23=2),C58&gt;=80),"Loại A",IF(AND(AND(C16=2,C23=2),C58&gt;=65),"Loại B",IF(AND(AND(C16=2,C23=2),C58&gt;=50),"Loại C",IF(AND(AND(C16=2,C23=2),C58&lt;50),"Không đạt chuẩn",IF(OR(C16&lt;2,C23&lt;2),"Không đạt chuẩn")))))</f>
        <v>Loại A</v>
      </c>
      <c r="D59" s="84"/>
      <c r="E59" s="84" t="str">
        <f>IF(AND(AND(E16=2,E23=2),E58&gt;=80),"Loại A",IF(AND(AND(E16=2,E23=2),E58&gt;=65),"Loại B",IF(AND(AND(E16=2,E23=2),E58&gt;=50),"Loại C",IF(AND(AND(E16=2,E23=2),E58&lt;50),"Không đạt chuẩn",IF(OR(E16&lt;2,E23&lt;2),"Không đạt chuẩn")))))</f>
        <v>Không đạt chuẩn</v>
      </c>
      <c r="F59" s="84"/>
    </row>
    <row r="60" spans="1:6" x14ac:dyDescent="0.25">
      <c r="A60" s="13"/>
    </row>
    <row r="61" spans="1:6" x14ac:dyDescent="0.25">
      <c r="A61" s="26" t="s">
        <v>195</v>
      </c>
      <c r="D61" s="82" t="s">
        <v>187</v>
      </c>
      <c r="E61" s="82"/>
      <c r="F61" s="82"/>
    </row>
    <row r="62" spans="1:6" x14ac:dyDescent="0.25">
      <c r="A62" s="27" t="s">
        <v>8</v>
      </c>
      <c r="D62" s="85" t="s">
        <v>9</v>
      </c>
      <c r="E62" s="85"/>
      <c r="F62" s="85"/>
    </row>
    <row r="63" spans="1:6" x14ac:dyDescent="0.25">
      <c r="A63" s="26" t="s">
        <v>10</v>
      </c>
      <c r="D63" s="82" t="s">
        <v>10</v>
      </c>
      <c r="E63" s="82"/>
      <c r="F63" s="82"/>
    </row>
    <row r="65" spans="3:3" x14ac:dyDescent="0.25">
      <c r="C65" s="14"/>
    </row>
    <row r="67" spans="3:3" x14ac:dyDescent="0.25">
      <c r="C67" s="14"/>
    </row>
  </sheetData>
  <mergeCells count="13">
    <mergeCell ref="D3:F3"/>
    <mergeCell ref="A5:F5"/>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9" priority="9" stopIfTrue="1" operator="equal">
      <formula>0</formula>
    </cfRule>
  </conditionalFormatting>
  <conditionalFormatting sqref="E14:E56">
    <cfRule type="cellIs" dxfId="8"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7"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86" t="s">
        <v>11</v>
      </c>
      <c r="E2" s="86"/>
      <c r="F2" s="86"/>
    </row>
    <row r="3" spans="1:6" ht="8.25" customHeight="1" x14ac:dyDescent="0.25">
      <c r="A3" s="1"/>
      <c r="B3" s="2"/>
    </row>
    <row r="4" spans="1:6" ht="44.25" customHeight="1" x14ac:dyDescent="0.25">
      <c r="A4" s="87" t="s">
        <v>100</v>
      </c>
      <c r="B4" s="88"/>
      <c r="C4" s="88"/>
      <c r="D4" s="88"/>
      <c r="E4" s="88"/>
      <c r="F4" s="8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4" t="s">
        <v>0</v>
      </c>
      <c r="B11" s="84" t="s">
        <v>1</v>
      </c>
      <c r="C11" s="84" t="s">
        <v>33</v>
      </c>
      <c r="D11" s="84"/>
      <c r="E11" s="84" t="s">
        <v>2</v>
      </c>
      <c r="F11" s="84"/>
    </row>
    <row r="12" spans="1:6" ht="34.5" x14ac:dyDescent="0.25">
      <c r="A12" s="84"/>
      <c r="B12" s="8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4">
        <f>ROUND(C50/B50*100,0)</f>
        <v>0</v>
      </c>
      <c r="D51" s="84"/>
      <c r="E51" s="92">
        <f>ROUND(E50/B50*100,0)</f>
        <v>0</v>
      </c>
      <c r="F51" s="93"/>
    </row>
    <row r="52" spans="1:6" ht="21.75" customHeight="1" x14ac:dyDescent="0.25">
      <c r="A52" s="40" t="s">
        <v>7</v>
      </c>
      <c r="B52" s="10"/>
      <c r="C52" s="84" t="str">
        <f>IF(AND(AND(C14=2,C15=2),C51&gt;=80),"Loại A",IF(AND(AND(C14=2,C15=2),C51&gt;=65),"Loại B",IF(AND(AND(C14=2,C15=2),C51&gt;=50),"Loại C",IF(AND(AND(C14=2,C15=2),C51&lt;50),"Không đạt chuẩn",IF(OR(C14&lt;2,C15&lt;2),"Không đạt chuẩn")))))</f>
        <v>Không đạt chuẩn</v>
      </c>
      <c r="D52" s="84"/>
      <c r="E52" s="84" t="str">
        <f>IF(AND(AND(E14=2,E15=2),E51&gt;=80),"Loại A",IF(AND(AND(E14=2,E15=2),E51&gt;=65),"Loại B",IF(AND(AND(E14=2,E15=2),E51&gt;=50),"Loại C",IF(AND(AND(E14=2,E15=2),E51&lt;50),"Không đạt chuẩn",IF(OR(E14&lt;2,E15&lt;2),"Không đạt chuẩn")))))</f>
        <v>Không đạt chuẩn</v>
      </c>
      <c r="F52" s="84"/>
    </row>
    <row r="53" spans="1:6" x14ac:dyDescent="0.25">
      <c r="A53" s="13"/>
    </row>
    <row r="54" spans="1:6" x14ac:dyDescent="0.25">
      <c r="A54" s="39" t="s">
        <v>186</v>
      </c>
      <c r="D54" s="82" t="s">
        <v>187</v>
      </c>
      <c r="E54" s="82"/>
      <c r="F54" s="82"/>
    </row>
    <row r="55" spans="1:6" x14ac:dyDescent="0.25">
      <c r="A55" s="41" t="s">
        <v>8</v>
      </c>
      <c r="D55" s="85" t="s">
        <v>9</v>
      </c>
      <c r="E55" s="85"/>
      <c r="F55" s="85"/>
    </row>
    <row r="56" spans="1:6" x14ac:dyDescent="0.25">
      <c r="A56" s="39" t="s">
        <v>10</v>
      </c>
      <c r="D56" s="82" t="s">
        <v>10</v>
      </c>
      <c r="E56" s="82"/>
      <c r="F56" s="8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7" priority="18" stopIfTrue="1" operator="equal">
      <formula>1</formula>
    </cfRule>
    <cfRule type="cellIs" dxfId="6" priority="19" stopIfTrue="1" operator="equal">
      <formula>0</formula>
    </cfRule>
  </conditionalFormatting>
  <conditionalFormatting sqref="E19:E21 B19:C49 E23:E24 D22:E22 E29:E32 D28:E28 E34:E35 D33:E33 E37:E41 D36:E36 E45 D42:E43 E47:E49 D46:E46 E26">
    <cfRule type="cellIs" dxfId="5" priority="5" stopIfTrue="1" operator="equal">
      <formula>0</formula>
    </cfRule>
  </conditionalFormatting>
  <conditionalFormatting sqref="E19:E21 E23:E24 E29:E32 E34:E35 E37:E41 E45 E47:E49 E26">
    <cfRule type="cellIs" dxfId="4" priority="4" stopIfTrue="1" operator="equal">
      <formula>1</formula>
    </cfRule>
  </conditionalFormatting>
  <conditionalFormatting sqref="E25">
    <cfRule type="cellIs" dxfId="3" priority="3" stopIfTrue="1" operator="equal">
      <formula>0</formula>
    </cfRule>
  </conditionalFormatting>
  <conditionalFormatting sqref="E27">
    <cfRule type="cellIs" dxfId="2" priority="2" stopIfTrue="1" operator="equal">
      <formula>0</formula>
    </cfRule>
  </conditionalFormatting>
  <conditionalFormatting sqref="E44">
    <cfRule type="cellIs" dxfId="1"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4" t="s">
        <v>118</v>
      </c>
      <c r="B2" s="94"/>
      <c r="C2" s="94"/>
      <c r="D2" s="11"/>
      <c r="E2" s="3"/>
      <c r="G2" s="86" t="s">
        <v>11</v>
      </c>
      <c r="H2" s="86"/>
      <c r="I2" s="86"/>
      <c r="J2" s="86"/>
    </row>
    <row r="3" spans="1:10" x14ac:dyDescent="0.25">
      <c r="B3" s="1"/>
      <c r="C3" s="1"/>
      <c r="D3" s="1"/>
      <c r="E3" s="2"/>
    </row>
    <row r="4" spans="1:10" ht="59.25" customHeight="1" x14ac:dyDescent="0.25">
      <c r="B4" s="87" t="s">
        <v>119</v>
      </c>
      <c r="C4" s="87"/>
      <c r="D4" s="87"/>
      <c r="E4" s="88"/>
      <c r="F4" s="88"/>
      <c r="G4" s="88"/>
      <c r="H4" s="88"/>
      <c r="I4" s="88"/>
      <c r="J4" s="88"/>
    </row>
    <row r="5" spans="1:10" ht="9.75" customHeight="1" x14ac:dyDescent="0.25">
      <c r="B5" s="45"/>
      <c r="C5" s="45"/>
      <c r="D5" s="45"/>
    </row>
    <row r="6" spans="1:10" ht="10.5" customHeight="1" x14ac:dyDescent="0.25">
      <c r="B6" s="4"/>
      <c r="C6" s="4"/>
      <c r="D6" s="4"/>
    </row>
    <row r="7" spans="1:10" ht="33" customHeight="1" x14ac:dyDescent="0.25">
      <c r="A7" s="95" t="s">
        <v>101</v>
      </c>
      <c r="B7" s="83" t="s">
        <v>102</v>
      </c>
      <c r="C7" s="96" t="s">
        <v>103</v>
      </c>
      <c r="D7" s="97"/>
      <c r="E7" s="98"/>
      <c r="F7" s="83" t="s">
        <v>104</v>
      </c>
      <c r="G7" s="83"/>
      <c r="H7" s="83" t="s">
        <v>105</v>
      </c>
      <c r="I7" s="83"/>
      <c r="J7" s="99" t="s">
        <v>106</v>
      </c>
    </row>
    <row r="8" spans="1:10" ht="33" x14ac:dyDescent="0.25">
      <c r="A8" s="95"/>
      <c r="B8" s="83"/>
      <c r="C8" s="43" t="s">
        <v>107</v>
      </c>
      <c r="D8" s="43" t="s">
        <v>108</v>
      </c>
      <c r="E8" s="43" t="s">
        <v>109</v>
      </c>
      <c r="F8" s="43" t="s">
        <v>110</v>
      </c>
      <c r="G8" s="43" t="s">
        <v>7</v>
      </c>
      <c r="H8" s="43" t="s">
        <v>110</v>
      </c>
      <c r="I8" s="43" t="s">
        <v>7</v>
      </c>
      <c r="J8" s="100"/>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82" t="s">
        <v>183</v>
      </c>
      <c r="I16" s="82"/>
      <c r="J16" s="82"/>
    </row>
    <row r="17" spans="2:10" x14ac:dyDescent="0.25">
      <c r="B17" s="44" t="s">
        <v>117</v>
      </c>
      <c r="C17" s="44"/>
      <c r="D17" s="44"/>
      <c r="H17" s="85" t="s">
        <v>120</v>
      </c>
      <c r="I17" s="85"/>
      <c r="J17" s="85"/>
    </row>
    <row r="18" spans="2:10" x14ac:dyDescent="0.25">
      <c r="B18" s="42"/>
      <c r="C18" s="42"/>
      <c r="D18" s="42"/>
      <c r="G18" s="82"/>
      <c r="H18" s="82"/>
      <c r="I18" s="82"/>
      <c r="J18" s="8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AnhChi</cp:lastModifiedBy>
  <cp:lastPrinted>2019-04-03T03:25:16Z</cp:lastPrinted>
  <dcterms:created xsi:type="dcterms:W3CDTF">2018-08-15T07:37:54Z</dcterms:created>
  <dcterms:modified xsi:type="dcterms:W3CDTF">2019-04-03T03:27:08Z</dcterms:modified>
</cp:coreProperties>
</file>